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1" i="1" l="1"/>
  <c r="I80" i="1"/>
  <c r="K80" i="1" s="1"/>
  <c r="I79" i="1"/>
  <c r="I78" i="1"/>
  <c r="I77" i="1"/>
  <c r="I76" i="1"/>
  <c r="K76" i="1" s="1"/>
  <c r="L76" i="1" s="1"/>
  <c r="I75" i="1"/>
  <c r="I74" i="1"/>
  <c r="I73" i="1"/>
  <c r="K73" i="1" s="1"/>
  <c r="I72" i="1"/>
  <c r="K71" i="1"/>
  <c r="L71" i="1" s="1"/>
  <c r="I71" i="1"/>
  <c r="I70" i="1"/>
  <c r="I69" i="1"/>
  <c r="F83" i="1" s="1"/>
  <c r="I68" i="1"/>
  <c r="K68" i="1" s="1"/>
  <c r="I67" i="1"/>
  <c r="I66" i="1"/>
  <c r="K66" i="1" s="1"/>
  <c r="I65" i="1"/>
  <c r="I64" i="1"/>
  <c r="I63" i="1"/>
  <c r="I62" i="1"/>
  <c r="K62" i="1" s="1"/>
  <c r="I61" i="1"/>
  <c r="I60" i="1"/>
  <c r="K60" i="1" s="1"/>
  <c r="L60" i="1" s="1"/>
  <c r="I59" i="1"/>
  <c r="I58" i="1"/>
  <c r="K58" i="1" s="1"/>
  <c r="I57" i="1"/>
  <c r="K57" i="1" s="1"/>
  <c r="I56" i="1"/>
  <c r="K55" i="1"/>
  <c r="L55" i="1" s="1"/>
  <c r="I55" i="1"/>
  <c r="I54" i="1"/>
  <c r="I53" i="1"/>
  <c r="K53" i="1" s="1"/>
  <c r="I52" i="1"/>
  <c r="I49" i="1"/>
  <c r="I44" i="1"/>
  <c r="I43" i="1"/>
  <c r="I38" i="1"/>
  <c r="K38" i="1" s="1"/>
  <c r="I37" i="1"/>
  <c r="I32" i="1"/>
  <c r="L65" i="1" l="1"/>
  <c r="L56" i="1"/>
  <c r="L59" i="1"/>
  <c r="L75" i="1"/>
  <c r="L61" i="1"/>
  <c r="L77" i="1"/>
  <c r="L63" i="1"/>
  <c r="L78" i="1"/>
  <c r="L81" i="1"/>
  <c r="K44" i="1"/>
  <c r="L44" i="1" s="1"/>
  <c r="K72" i="1"/>
  <c r="L72" i="1" s="1"/>
  <c r="K49" i="1"/>
  <c r="L49" i="1" s="1"/>
  <c r="K67" i="1"/>
  <c r="L67" i="1" s="1"/>
  <c r="K32" i="1"/>
  <c r="L32" i="1" s="1"/>
  <c r="F84" i="1" s="1"/>
  <c r="B26" i="1" s="1"/>
  <c r="K37" i="1"/>
  <c r="L37" i="1" s="1"/>
  <c r="K63" i="1"/>
  <c r="K79" i="1"/>
  <c r="L79" i="1" s="1"/>
  <c r="K74" i="1"/>
  <c r="L74" i="1" s="1"/>
  <c r="L58" i="1"/>
  <c r="L53" i="1"/>
  <c r="L38" i="1"/>
  <c r="K59" i="1"/>
  <c r="K75" i="1"/>
  <c r="K70" i="1"/>
  <c r="L70" i="1" s="1"/>
  <c r="L66" i="1"/>
  <c r="K77" i="1"/>
  <c r="K78" i="1"/>
  <c r="L62" i="1"/>
  <c r="L57" i="1"/>
  <c r="L73" i="1"/>
  <c r="L68" i="1"/>
  <c r="L80" i="1"/>
  <c r="K54" i="1"/>
  <c r="L54" i="1" s="1"/>
  <c r="K43" i="1"/>
  <c r="L43" i="1" s="1"/>
  <c r="K65" i="1"/>
  <c r="K81" i="1"/>
  <c r="K61" i="1"/>
  <c r="K56" i="1"/>
  <c r="K52" i="1"/>
  <c r="L52" i="1" s="1"/>
  <c r="K69" i="1"/>
  <c r="L69" i="1" s="1"/>
  <c r="K64" i="1"/>
  <c r="L64" i="1" s="1"/>
</calcChain>
</file>

<file path=xl/sharedStrings.xml><?xml version="1.0" encoding="utf-8"?>
<sst xmlns="http://schemas.openxmlformats.org/spreadsheetml/2006/main" count="231" uniqueCount="147">
  <si>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</si>
  <si>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</si>
  <si>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</si>
  <si>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</si>
  <si>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</si>
  <si>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</si>
  <si>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</si>
  <si>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</si>
  <si>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7 tego zamówienia: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</si>
  <si>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</si>
  <si>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</si>
  <si>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</si>
  <si>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</si>
  <si>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</si>
  <si>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</si>
  <si>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</si>
  <si>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</si>
  <si>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</si>
  <si>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</si>
  <si>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</si>
  <si>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</si>
  <si>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</si>
  <si>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</si>
  <si>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</si>
  <si>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</si>
  <si>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</si>
  <si>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 xml:space="preserve">  1</t>
  </si>
  <si>
    <t>CWD-P</t>
  </si>
  <si>
    <t>Całkowity wyrób drewna pilarką</t>
  </si>
  <si>
    <t>Trzebieże wczesne i czyszczenia późne z pozyskaniem masy, cięcia przygodne w trzebieżach wczesnych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</si>
  <si>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</si>
  <si>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</si>
  <si>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</si>
  <si>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</si>
  <si>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</si>
  <si>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</si>
  <si>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</si>
  <si>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</si>
  <si>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</si>
  <si>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</si>
  <si>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</si>
  <si>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</si>
  <si>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</si>
  <si>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</si>
  <si>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</si>
  <si>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</si>
  <si>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</si>
  <si>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</si>
  <si>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</si>
  <si>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</si>
  <si>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</si>
  <si>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</si>
  <si>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</si>
  <si>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</si>
  <si>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41</t>
  </si>
  <si>
    <t>ROZDR-PGL</t>
  </si>
  <si>
    <t>Rozdrabnianie pozostałości drzewnych na całej powierzchni wraz z mieszaniem z glebą</t>
  </si>
  <si>
    <t xml:space="preserve"> 59</t>
  </si>
  <si>
    <t>WYK-TAL40</t>
  </si>
  <si>
    <t>Zdarcie pokrywy na talerzach 40 cm x 40 cm</t>
  </si>
  <si>
    <t>TSZT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</si>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</sst>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0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35" t="s">
        <v>1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6" t="s">
        <v>2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7" t="s">
        <v>3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31" t="s">
        <v>4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5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6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7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32" t="s">
        <v>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9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3254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31" t="s">
        <v>25</v>
      </c>
      <c r="C34" s="31"/>
      <c r="D34" s="31"/>
      <c r="E34" s="31"/>
      <c r="F34" s="31"/>
      <c r="G34" s="31"/>
      <c r="H34" s="31"/>
      <c r="I34" s="31"/>
      <c r="J34" s="31"/>
      <c r="K34" s="31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30" t="s">
        <v>20</v>
      </c>
      <c r="M36" s="30"/>
    </row>
    <row r="37" spans="2:13" s="1" customFormat="1" ht="19.7" customHeight="1" x14ac:dyDescent="0.2">
      <c r="B37" s="5">
        <v>2</v>
      </c>
      <c r="C37" s="6" t="s">
        <v>26</v>
      </c>
      <c r="D37" s="6" t="s">
        <v>27</v>
      </c>
      <c r="E37" s="7" t="s">
        <v>28</v>
      </c>
      <c r="F37" s="6" t="s">
        <v>24</v>
      </c>
      <c r="G37" s="8">
        <v>186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1">
        <f>ROUND(I37+ K37,2)</f>
        <v>0</v>
      </c>
      <c r="M37" s="22"/>
    </row>
    <row r="38" spans="2:13" s="1" customFormat="1" ht="19.7" customHeight="1" x14ac:dyDescent="0.2">
      <c r="B38" s="5">
        <v>3</v>
      </c>
      <c r="C38" s="6" t="s">
        <v>21</v>
      </c>
      <c r="D38" s="6" t="s">
        <v>22</v>
      </c>
      <c r="E38" s="7" t="s">
        <v>23</v>
      </c>
      <c r="F38" s="6" t="s">
        <v>24</v>
      </c>
      <c r="G38" s="8">
        <v>1619</v>
      </c>
      <c r="H38" s="9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1">
        <f>ROUND(I38+ K38,2)</f>
        <v>0</v>
      </c>
      <c r="M38" s="22"/>
    </row>
    <row r="39" spans="2:13" s="1" customFormat="1" ht="3.2" customHeight="1" x14ac:dyDescent="0.2"/>
    <row r="40" spans="2:13" s="1" customFormat="1" ht="18.2" customHeight="1" x14ac:dyDescent="0.2">
      <c r="B40" s="31" t="s">
        <v>29</v>
      </c>
      <c r="C40" s="31"/>
      <c r="D40" s="31"/>
      <c r="E40" s="31"/>
      <c r="F40" s="31"/>
      <c r="G40" s="31"/>
      <c r="H40" s="31"/>
      <c r="I40" s="31"/>
      <c r="J40" s="31"/>
      <c r="K40" s="31"/>
    </row>
    <row r="41" spans="2:13" s="1" customFormat="1" ht="5.25" customHeight="1" x14ac:dyDescent="0.2"/>
    <row r="42" spans="2:13" s="1" customFormat="1" ht="45.4" customHeight="1" x14ac:dyDescent="0.2">
      <c r="B42" s="2" t="s">
        <v>10</v>
      </c>
      <c r="C42" s="3" t="s">
        <v>11</v>
      </c>
      <c r="D42" s="4" t="s">
        <v>12</v>
      </c>
      <c r="E42" s="4" t="s">
        <v>13</v>
      </c>
      <c r="F42" s="4" t="s">
        <v>14</v>
      </c>
      <c r="G42" s="4" t="s">
        <v>15</v>
      </c>
      <c r="H42" s="4" t="s">
        <v>16</v>
      </c>
      <c r="I42" s="3" t="s">
        <v>17</v>
      </c>
      <c r="J42" s="4" t="s">
        <v>18</v>
      </c>
      <c r="K42" s="4" t="s">
        <v>19</v>
      </c>
      <c r="L42" s="30" t="s">
        <v>20</v>
      </c>
      <c r="M42" s="30"/>
    </row>
    <row r="43" spans="2:13" s="1" customFormat="1" ht="19.7" customHeight="1" x14ac:dyDescent="0.2">
      <c r="B43" s="5">
        <v>4</v>
      </c>
      <c r="C43" s="6" t="s">
        <v>26</v>
      </c>
      <c r="D43" s="6" t="s">
        <v>27</v>
      </c>
      <c r="E43" s="7" t="s">
        <v>28</v>
      </c>
      <c r="F43" s="6" t="s">
        <v>24</v>
      </c>
      <c r="G43" s="8">
        <v>266</v>
      </c>
      <c r="H43" s="9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1">
        <f>ROUND(I43+ K43,2)</f>
        <v>0</v>
      </c>
      <c r="M43" s="22"/>
    </row>
    <row r="44" spans="2:13" s="1" customFormat="1" ht="19.7" customHeight="1" x14ac:dyDescent="0.2">
      <c r="B44" s="5">
        <v>5</v>
      </c>
      <c r="C44" s="6" t="s">
        <v>21</v>
      </c>
      <c r="D44" s="6" t="s">
        <v>22</v>
      </c>
      <c r="E44" s="7" t="s">
        <v>23</v>
      </c>
      <c r="F44" s="6" t="s">
        <v>24</v>
      </c>
      <c r="G44" s="8">
        <v>885</v>
      </c>
      <c r="H44" s="9">
        <v>0</v>
      </c>
      <c r="I44" s="10">
        <f>ROUND(G44* H44,2)</f>
        <v>0</v>
      </c>
      <c r="J44" s="5">
        <v>8</v>
      </c>
      <c r="K44" s="10">
        <f>ROUND(I44* J44/100,2)</f>
        <v>0</v>
      </c>
      <c r="L44" s="21">
        <f>ROUND(I44+ K44,2)</f>
        <v>0</v>
      </c>
      <c r="M44" s="22"/>
    </row>
    <row r="45" spans="2:13" s="1" customFormat="1" ht="3.2" customHeight="1" x14ac:dyDescent="0.2"/>
    <row r="46" spans="2:13" s="1" customFormat="1" ht="18.2" customHeight="1" x14ac:dyDescent="0.2">
      <c r="B46" s="31" t="s">
        <v>30</v>
      </c>
      <c r="C46" s="31"/>
      <c r="D46" s="31"/>
      <c r="E46" s="31"/>
      <c r="F46" s="31"/>
      <c r="G46" s="31"/>
      <c r="H46" s="31"/>
      <c r="I46" s="31"/>
      <c r="J46" s="31"/>
      <c r="K46" s="31"/>
    </row>
    <row r="47" spans="2:13" s="1" customFormat="1" ht="5.25" customHeight="1" x14ac:dyDescent="0.2"/>
    <row r="48" spans="2:13" s="1" customFormat="1" ht="45.4" customHeight="1" x14ac:dyDescent="0.2">
      <c r="B48" s="2" t="s">
        <v>10</v>
      </c>
      <c r="C48" s="3" t="s">
        <v>11</v>
      </c>
      <c r="D48" s="4" t="s">
        <v>12</v>
      </c>
      <c r="E48" s="4" t="s">
        <v>13</v>
      </c>
      <c r="F48" s="4" t="s">
        <v>14</v>
      </c>
      <c r="G48" s="4" t="s">
        <v>15</v>
      </c>
      <c r="H48" s="4" t="s">
        <v>16</v>
      </c>
      <c r="I48" s="3" t="s">
        <v>17</v>
      </c>
      <c r="J48" s="4" t="s">
        <v>18</v>
      </c>
      <c r="K48" s="4" t="s">
        <v>19</v>
      </c>
      <c r="L48" s="30" t="s">
        <v>20</v>
      </c>
      <c r="M48" s="30"/>
    </row>
    <row r="49" spans="2:13" s="1" customFormat="1" ht="19.7" customHeight="1" x14ac:dyDescent="0.2">
      <c r="B49" s="5">
        <v>6</v>
      </c>
      <c r="C49" s="6" t="s">
        <v>21</v>
      </c>
      <c r="D49" s="6" t="s">
        <v>22</v>
      </c>
      <c r="E49" s="7" t="s">
        <v>23</v>
      </c>
      <c r="F49" s="6" t="s">
        <v>24</v>
      </c>
      <c r="G49" s="8">
        <v>1650</v>
      </c>
      <c r="H49" s="9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1">
        <f>ROUND(I49+ K49,2)</f>
        <v>0</v>
      </c>
      <c r="M49" s="22"/>
    </row>
    <row r="50" spans="2:13" s="1" customFormat="1" ht="9" customHeight="1" x14ac:dyDescent="0.2"/>
    <row r="51" spans="2:13" s="1" customFormat="1" ht="45.4" customHeight="1" x14ac:dyDescent="0.2">
      <c r="B51" s="2" t="s">
        <v>10</v>
      </c>
      <c r="C51" s="3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4" t="s">
        <v>16</v>
      </c>
      <c r="I51" s="3" t="s">
        <v>17</v>
      </c>
      <c r="J51" s="4" t="s">
        <v>18</v>
      </c>
      <c r="K51" s="4" t="s">
        <v>19</v>
      </c>
      <c r="L51" s="30" t="s">
        <v>20</v>
      </c>
      <c r="M51" s="30"/>
    </row>
    <row r="52" spans="2:13" s="1" customFormat="1" ht="69.400000000000006" customHeight="1" x14ac:dyDescent="0.2">
      <c r="B52" s="5">
        <v>7</v>
      </c>
      <c r="C52" s="6" t="s">
        <v>31</v>
      </c>
      <c r="D52" s="6" t="s">
        <v>32</v>
      </c>
      <c r="E52" s="11" t="s">
        <v>33</v>
      </c>
      <c r="F52" s="6" t="s">
        <v>34</v>
      </c>
      <c r="G52" s="8">
        <v>1.24</v>
      </c>
      <c r="H52" s="9">
        <v>0</v>
      </c>
      <c r="I52" s="10">
        <f t="shared" ref="I52:I81" si="0">ROUND(G52* H52,2)</f>
        <v>0</v>
      </c>
      <c r="J52" s="5">
        <v>8</v>
      </c>
      <c r="K52" s="10">
        <f t="shared" ref="K52:K81" si="1">ROUND(I52* J52/100,2)</f>
        <v>0</v>
      </c>
      <c r="L52" s="21">
        <f t="shared" ref="L52:L81" si="2">ROUND(I52+ K52,2)</f>
        <v>0</v>
      </c>
      <c r="M52" s="22"/>
    </row>
    <row r="53" spans="2:13" s="1" customFormat="1" ht="28.7" customHeight="1" x14ac:dyDescent="0.2">
      <c r="B53" s="5">
        <v>8</v>
      </c>
      <c r="C53" s="6" t="s">
        <v>35</v>
      </c>
      <c r="D53" s="6" t="s">
        <v>36</v>
      </c>
      <c r="E53" s="7" t="s">
        <v>37</v>
      </c>
      <c r="F53" s="6" t="s">
        <v>38</v>
      </c>
      <c r="G53" s="8">
        <v>712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21">
        <f t="shared" si="2"/>
        <v>0</v>
      </c>
      <c r="M53" s="22"/>
    </row>
    <row r="54" spans="2:13" s="1" customFormat="1" ht="28.7" customHeight="1" x14ac:dyDescent="0.2">
      <c r="B54" s="5">
        <v>9</v>
      </c>
      <c r="C54" s="6" t="s">
        <v>39</v>
      </c>
      <c r="D54" s="6" t="s">
        <v>40</v>
      </c>
      <c r="E54" s="7" t="s">
        <v>41</v>
      </c>
      <c r="F54" s="6" t="s">
        <v>38</v>
      </c>
      <c r="G54" s="8">
        <v>200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21">
        <f t="shared" si="2"/>
        <v>0</v>
      </c>
      <c r="M54" s="22"/>
    </row>
    <row r="55" spans="2:13" s="1" customFormat="1" ht="19.7" customHeight="1" x14ac:dyDescent="0.2">
      <c r="B55" s="5">
        <v>10</v>
      </c>
      <c r="C55" s="6" t="s">
        <v>42</v>
      </c>
      <c r="D55" s="6" t="s">
        <v>43</v>
      </c>
      <c r="E55" s="7" t="s">
        <v>44</v>
      </c>
      <c r="F55" s="6" t="s">
        <v>38</v>
      </c>
      <c r="G55" s="8">
        <v>200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21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45</v>
      </c>
      <c r="D56" s="6" t="s">
        <v>46</v>
      </c>
      <c r="E56" s="7" t="s">
        <v>47</v>
      </c>
      <c r="F56" s="6" t="s">
        <v>34</v>
      </c>
      <c r="G56" s="8">
        <v>10.57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21">
        <f t="shared" si="2"/>
        <v>0</v>
      </c>
      <c r="M56" s="22"/>
    </row>
    <row r="57" spans="2:13" s="1" customFormat="1" ht="28.7" customHeight="1" x14ac:dyDescent="0.2">
      <c r="B57" s="5">
        <v>12</v>
      </c>
      <c r="C57" s="6" t="s">
        <v>48</v>
      </c>
      <c r="D57" s="6" t="s">
        <v>49</v>
      </c>
      <c r="E57" s="7" t="s">
        <v>50</v>
      </c>
      <c r="F57" s="6" t="s">
        <v>34</v>
      </c>
      <c r="G57" s="8">
        <v>1.1100000000000001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21">
        <f t="shared" si="2"/>
        <v>0</v>
      </c>
      <c r="M57" s="22"/>
    </row>
    <row r="58" spans="2:13" s="1" customFormat="1" ht="38.85" customHeight="1" x14ac:dyDescent="0.2">
      <c r="B58" s="5">
        <v>13</v>
      </c>
      <c r="C58" s="6" t="s">
        <v>51</v>
      </c>
      <c r="D58" s="6" t="s">
        <v>52</v>
      </c>
      <c r="E58" s="7" t="s">
        <v>53</v>
      </c>
      <c r="F58" s="6" t="s">
        <v>34</v>
      </c>
      <c r="G58" s="8">
        <v>1.24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1">
        <f t="shared" si="2"/>
        <v>0</v>
      </c>
      <c r="M58" s="22"/>
    </row>
    <row r="59" spans="2:13" s="1" customFormat="1" ht="28.7" customHeight="1" x14ac:dyDescent="0.2">
      <c r="B59" s="5">
        <v>14</v>
      </c>
      <c r="C59" s="6" t="s">
        <v>54</v>
      </c>
      <c r="D59" s="6" t="s">
        <v>55</v>
      </c>
      <c r="E59" s="7" t="s">
        <v>56</v>
      </c>
      <c r="F59" s="6" t="s">
        <v>34</v>
      </c>
      <c r="G59" s="8">
        <v>2.73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1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57</v>
      </c>
      <c r="D60" s="6" t="s">
        <v>58</v>
      </c>
      <c r="E60" s="7" t="s">
        <v>59</v>
      </c>
      <c r="F60" s="6" t="s">
        <v>60</v>
      </c>
      <c r="G60" s="8">
        <v>7.19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1">
        <f t="shared" si="2"/>
        <v>0</v>
      </c>
      <c r="M60" s="22"/>
    </row>
    <row r="61" spans="2:13" s="1" customFormat="1" ht="28.7" customHeight="1" x14ac:dyDescent="0.2">
      <c r="B61" s="5">
        <v>16</v>
      </c>
      <c r="C61" s="6" t="s">
        <v>61</v>
      </c>
      <c r="D61" s="6" t="s">
        <v>62</v>
      </c>
      <c r="E61" s="7" t="s">
        <v>63</v>
      </c>
      <c r="F61" s="6" t="s">
        <v>64</v>
      </c>
      <c r="G61" s="8">
        <v>22.91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1">
        <f t="shared" si="2"/>
        <v>0</v>
      </c>
      <c r="M61" s="22"/>
    </row>
    <row r="62" spans="2:13" s="1" customFormat="1" ht="28.7" customHeight="1" x14ac:dyDescent="0.2">
      <c r="B62" s="5">
        <v>17</v>
      </c>
      <c r="C62" s="6" t="s">
        <v>65</v>
      </c>
      <c r="D62" s="6" t="s">
        <v>66</v>
      </c>
      <c r="E62" s="7" t="s">
        <v>67</v>
      </c>
      <c r="F62" s="6" t="s">
        <v>64</v>
      </c>
      <c r="G62" s="8">
        <v>49.69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1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68</v>
      </c>
      <c r="D63" s="6" t="s">
        <v>69</v>
      </c>
      <c r="E63" s="7" t="s">
        <v>70</v>
      </c>
      <c r="F63" s="6" t="s">
        <v>60</v>
      </c>
      <c r="G63" s="8">
        <v>30.37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1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71</v>
      </c>
      <c r="D64" s="6" t="s">
        <v>72</v>
      </c>
      <c r="E64" s="7" t="s">
        <v>73</v>
      </c>
      <c r="F64" s="6" t="s">
        <v>60</v>
      </c>
      <c r="G64" s="8">
        <v>151.63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20</v>
      </c>
      <c r="C65" s="6" t="s">
        <v>74</v>
      </c>
      <c r="D65" s="6" t="s">
        <v>75</v>
      </c>
      <c r="E65" s="7" t="s">
        <v>76</v>
      </c>
      <c r="F65" s="6" t="s">
        <v>60</v>
      </c>
      <c r="G65" s="8">
        <v>21.52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21</v>
      </c>
      <c r="C66" s="6" t="s">
        <v>77</v>
      </c>
      <c r="D66" s="6" t="s">
        <v>78</v>
      </c>
      <c r="E66" s="7" t="s">
        <v>79</v>
      </c>
      <c r="F66" s="6" t="s">
        <v>60</v>
      </c>
      <c r="G66" s="8">
        <v>14.64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22</v>
      </c>
      <c r="C67" s="6" t="s">
        <v>80</v>
      </c>
      <c r="D67" s="6" t="s">
        <v>81</v>
      </c>
      <c r="E67" s="7" t="s">
        <v>82</v>
      </c>
      <c r="F67" s="6" t="s">
        <v>60</v>
      </c>
      <c r="G67" s="8">
        <v>218.16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1">
        <f t="shared" si="2"/>
        <v>0</v>
      </c>
      <c r="M67" s="22"/>
    </row>
    <row r="68" spans="2:13" s="1" customFormat="1" ht="19.7" customHeight="1" x14ac:dyDescent="0.2">
      <c r="B68" s="5">
        <v>23</v>
      </c>
      <c r="C68" s="6" t="s">
        <v>83</v>
      </c>
      <c r="D68" s="6" t="s">
        <v>84</v>
      </c>
      <c r="E68" s="7" t="s">
        <v>85</v>
      </c>
      <c r="F68" s="6" t="s">
        <v>34</v>
      </c>
      <c r="G68" s="8">
        <v>31.2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1">
        <f t="shared" si="2"/>
        <v>0</v>
      </c>
      <c r="M68" s="22"/>
    </row>
    <row r="69" spans="2:13" s="1" customFormat="1" ht="28.7" customHeight="1" x14ac:dyDescent="0.2">
      <c r="B69" s="5">
        <v>24</v>
      </c>
      <c r="C69" s="6" t="s">
        <v>86</v>
      </c>
      <c r="D69" s="6" t="s">
        <v>87</v>
      </c>
      <c r="E69" s="7" t="s">
        <v>88</v>
      </c>
      <c r="F69" s="6" t="s">
        <v>34</v>
      </c>
      <c r="G69" s="8">
        <v>4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1">
        <f t="shared" si="2"/>
        <v>0</v>
      </c>
      <c r="M69" s="22"/>
    </row>
    <row r="70" spans="2:13" s="1" customFormat="1" ht="28.7" customHeight="1" x14ac:dyDescent="0.2">
      <c r="B70" s="5">
        <v>25</v>
      </c>
      <c r="C70" s="6" t="s">
        <v>89</v>
      </c>
      <c r="D70" s="6" t="s">
        <v>90</v>
      </c>
      <c r="E70" s="7" t="s">
        <v>91</v>
      </c>
      <c r="F70" s="6" t="s">
        <v>34</v>
      </c>
      <c r="G70" s="8">
        <v>3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1">
        <f t="shared" si="2"/>
        <v>0</v>
      </c>
      <c r="M70" s="22"/>
    </row>
    <row r="71" spans="2:13" s="1" customFormat="1" ht="28.7" customHeight="1" x14ac:dyDescent="0.2">
      <c r="B71" s="5">
        <v>26</v>
      </c>
      <c r="C71" s="6" t="s">
        <v>92</v>
      </c>
      <c r="D71" s="6" t="s">
        <v>93</v>
      </c>
      <c r="E71" s="7" t="s">
        <v>94</v>
      </c>
      <c r="F71" s="6" t="s">
        <v>34</v>
      </c>
      <c r="G71" s="8">
        <v>30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27</v>
      </c>
      <c r="C72" s="6" t="s">
        <v>95</v>
      </c>
      <c r="D72" s="6" t="s">
        <v>96</v>
      </c>
      <c r="E72" s="7" t="s">
        <v>97</v>
      </c>
      <c r="F72" s="6" t="s">
        <v>34</v>
      </c>
      <c r="G72" s="8">
        <v>28.96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28</v>
      </c>
      <c r="C73" s="6" t="s">
        <v>98</v>
      </c>
      <c r="D73" s="6" t="s">
        <v>99</v>
      </c>
      <c r="E73" s="7" t="s">
        <v>100</v>
      </c>
      <c r="F73" s="6" t="s">
        <v>34</v>
      </c>
      <c r="G73" s="8">
        <v>12.66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1">
        <f t="shared" si="2"/>
        <v>0</v>
      </c>
      <c r="M73" s="22"/>
    </row>
    <row r="74" spans="2:13" s="1" customFormat="1" ht="28.7" customHeight="1" x14ac:dyDescent="0.2">
      <c r="B74" s="5">
        <v>29</v>
      </c>
      <c r="C74" s="6" t="s">
        <v>101</v>
      </c>
      <c r="D74" s="6" t="s">
        <v>102</v>
      </c>
      <c r="E74" s="7" t="s">
        <v>103</v>
      </c>
      <c r="F74" s="6" t="s">
        <v>34</v>
      </c>
      <c r="G74" s="8">
        <v>4.4000000000000004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30</v>
      </c>
      <c r="C75" s="6" t="s">
        <v>104</v>
      </c>
      <c r="D75" s="6" t="s">
        <v>105</v>
      </c>
      <c r="E75" s="7" t="s">
        <v>106</v>
      </c>
      <c r="F75" s="6" t="s">
        <v>107</v>
      </c>
      <c r="G75" s="8">
        <v>34.36</v>
      </c>
      <c r="H75" s="9">
        <v>0</v>
      </c>
      <c r="I75" s="10">
        <f t="shared" si="0"/>
        <v>0</v>
      </c>
      <c r="J75" s="5">
        <v>23</v>
      </c>
      <c r="K75" s="10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31</v>
      </c>
      <c r="C76" s="6" t="s">
        <v>108</v>
      </c>
      <c r="D76" s="6" t="s">
        <v>109</v>
      </c>
      <c r="E76" s="7" t="s">
        <v>110</v>
      </c>
      <c r="F76" s="6" t="s">
        <v>111</v>
      </c>
      <c r="G76" s="8">
        <v>3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32</v>
      </c>
      <c r="C77" s="6" t="s">
        <v>112</v>
      </c>
      <c r="D77" s="6" t="s">
        <v>113</v>
      </c>
      <c r="E77" s="7" t="s">
        <v>114</v>
      </c>
      <c r="F77" s="6" t="s">
        <v>34</v>
      </c>
      <c r="G77" s="8">
        <v>0.9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33</v>
      </c>
      <c r="C78" s="6" t="s">
        <v>115</v>
      </c>
      <c r="D78" s="6" t="s">
        <v>116</v>
      </c>
      <c r="E78" s="7" t="s">
        <v>117</v>
      </c>
      <c r="F78" s="6" t="s">
        <v>118</v>
      </c>
      <c r="G78" s="8">
        <v>178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34</v>
      </c>
      <c r="C79" s="6" t="s">
        <v>119</v>
      </c>
      <c r="D79" s="6" t="s">
        <v>120</v>
      </c>
      <c r="E79" s="7" t="s">
        <v>121</v>
      </c>
      <c r="F79" s="6" t="s">
        <v>118</v>
      </c>
      <c r="G79" s="8">
        <v>46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35</v>
      </c>
      <c r="C80" s="6" t="s">
        <v>122</v>
      </c>
      <c r="D80" s="6" t="s">
        <v>123</v>
      </c>
      <c r="E80" s="7" t="s">
        <v>124</v>
      </c>
      <c r="F80" s="6" t="s">
        <v>118</v>
      </c>
      <c r="G80" s="8">
        <v>4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36</v>
      </c>
      <c r="C81" s="6" t="s">
        <v>125</v>
      </c>
      <c r="D81" s="6" t="s">
        <v>126</v>
      </c>
      <c r="E81" s="7" t="s">
        <v>127</v>
      </c>
      <c r="F81" s="6" t="s">
        <v>118</v>
      </c>
      <c r="G81" s="8">
        <v>40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21">
        <f t="shared" si="2"/>
        <v>0</v>
      </c>
      <c r="M81" s="22"/>
    </row>
    <row r="82" spans="2:14" s="1" customFormat="1" ht="55.9" customHeight="1" x14ac:dyDescent="0.2"/>
    <row r="83" spans="2:14" s="1" customFormat="1" ht="21.4" customHeight="1" x14ac:dyDescent="0.2">
      <c r="B83" s="23" t="s">
        <v>128</v>
      </c>
      <c r="C83" s="23"/>
      <c r="D83" s="23"/>
      <c r="E83" s="23"/>
      <c r="F83" s="24">
        <f>ROUND(I32+I37+I38+I43+I44+I49+I52+I53+I54+I55+I56+I57+I58+I59+I60+I61+I62+I63+I64+I65+I66+I67+I68+I69+I70+I71+I72+I73+I74+I75+I76+I77+I78+I79+I80+I81,2)</f>
        <v>0</v>
      </c>
      <c r="G83" s="25"/>
      <c r="H83" s="25"/>
      <c r="I83" s="25"/>
      <c r="J83" s="25"/>
      <c r="K83" s="25"/>
      <c r="L83" s="25"/>
      <c r="M83" s="26"/>
    </row>
    <row r="84" spans="2:14" s="1" customFormat="1" ht="21.4" customHeight="1" x14ac:dyDescent="0.2">
      <c r="B84" s="23" t="s">
        <v>129</v>
      </c>
      <c r="C84" s="23"/>
      <c r="D84" s="23"/>
      <c r="E84" s="23"/>
      <c r="F84" s="27">
        <f>ROUND(L32+L37+L38+L43+L44+L49+L52+L53+L54+L55+L56+L57+L58+L59+L60+L61+L62+L63+L64+L65+L66+L67+L68+L69+L70+L71+L72+L73+L74+L75+L76+L77+L78+L79+L80+L81,2)</f>
        <v>0</v>
      </c>
      <c r="G84" s="28"/>
      <c r="H84" s="28"/>
      <c r="I84" s="28"/>
      <c r="J84" s="28"/>
      <c r="K84" s="28"/>
      <c r="L84" s="28"/>
      <c r="M84" s="29"/>
    </row>
    <row r="85" spans="2:14" s="1" customFormat="1" ht="11.1" customHeight="1" x14ac:dyDescent="0.2"/>
    <row r="86" spans="2:14" s="1" customFormat="1" ht="80.099999999999994" customHeight="1" x14ac:dyDescent="0.2">
      <c r="B86" s="14" t="s">
        <v>130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</row>
    <row r="87" spans="2:14" s="1" customFormat="1" ht="2.65" customHeight="1" x14ac:dyDescent="0.2"/>
    <row r="88" spans="2:14" s="1" customFormat="1" ht="110.1" customHeight="1" x14ac:dyDescent="0.2">
      <c r="B88" s="14" t="s">
        <v>131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5.25" customHeight="1" x14ac:dyDescent="0.2"/>
    <row r="90" spans="2:14" s="1" customFormat="1" ht="110.1" customHeight="1" x14ac:dyDescent="0.2">
      <c r="B90" s="15" t="s">
        <v>132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5.25" customHeight="1" x14ac:dyDescent="0.2"/>
    <row r="92" spans="2:14" s="1" customFormat="1" ht="37.9" customHeight="1" x14ac:dyDescent="0.2">
      <c r="B92" s="18" t="s">
        <v>133</v>
      </c>
      <c r="C92" s="18"/>
      <c r="D92" s="18"/>
      <c r="E92" s="18"/>
      <c r="F92" s="20" t="s">
        <v>134</v>
      </c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7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.65" customHeight="1" x14ac:dyDescent="0.2"/>
    <row r="98" spans="2:14" s="1" customFormat="1" ht="203.1" customHeight="1" x14ac:dyDescent="0.2">
      <c r="B98" s="14" t="s">
        <v>135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2.65" customHeight="1" x14ac:dyDescent="0.2"/>
    <row r="100" spans="2:14" s="1" customFormat="1" ht="36.950000000000003" customHeight="1" x14ac:dyDescent="0.2">
      <c r="B100" s="17" t="s">
        <v>136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</row>
    <row r="101" spans="2:14" s="1" customFormat="1" ht="2.65" customHeight="1" x14ac:dyDescent="0.2"/>
    <row r="102" spans="2:14" s="1" customFormat="1" ht="37.9" customHeight="1" x14ac:dyDescent="0.2">
      <c r="B102" s="18" t="s">
        <v>137</v>
      </c>
      <c r="C102" s="18"/>
      <c r="D102" s="18"/>
      <c r="E102" s="18"/>
      <c r="F102" s="19" t="s">
        <v>138</v>
      </c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65" customHeight="1" x14ac:dyDescent="0.2"/>
    <row r="108" spans="2:14" s="1" customFormat="1" ht="159.94999999999999" customHeight="1" x14ac:dyDescent="0.2">
      <c r="B108" s="14" t="s">
        <v>139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54.95" customHeight="1" x14ac:dyDescent="0.2">
      <c r="B110" s="14" t="s">
        <v>140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" customFormat="1" ht="2.65" customHeight="1" x14ac:dyDescent="0.2"/>
    <row r="112" spans="2:14" s="1" customFormat="1" ht="60" customHeight="1" x14ac:dyDescent="0.2">
      <c r="B112" s="15" t="s">
        <v>141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48" customHeight="1" x14ac:dyDescent="0.2">
      <c r="B114" s="15" t="s">
        <v>142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125.1" customHeight="1" x14ac:dyDescent="0.2">
      <c r="B116" s="14" t="s">
        <v>143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spans="2:14" s="1" customFormat="1" ht="2.65" customHeight="1" x14ac:dyDescent="0.2"/>
    <row r="118" spans="2:14" s="1" customFormat="1" ht="84.95" customHeight="1" x14ac:dyDescent="0.2">
      <c r="B118" s="14" t="s">
        <v>144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86.85" customHeight="1" x14ac:dyDescent="0.2"/>
    <row r="120" spans="2:14" s="1" customFormat="1" ht="17.649999999999999" customHeight="1" x14ac:dyDescent="0.2">
      <c r="I120" s="12" t="s">
        <v>145</v>
      </c>
      <c r="J120" s="12"/>
    </row>
    <row r="121" spans="2:14" s="1" customFormat="1" ht="145.15" customHeight="1" x14ac:dyDescent="0.2"/>
    <row r="122" spans="2:14" s="1" customFormat="1" ht="81.599999999999994" customHeight="1" x14ac:dyDescent="0.2">
      <c r="B122" s="13" t="s">
        <v>146</v>
      </c>
      <c r="C122" s="13"/>
      <c r="D122" s="13"/>
      <c r="E122" s="13"/>
      <c r="F122" s="13"/>
      <c r="G122" s="13"/>
      <c r="H122" s="13"/>
      <c r="I122" s="13"/>
      <c r="J122" s="13"/>
    </row>
  </sheetData>
  <sheetProtection algorithmName="SHA-512" hashValue="exLH/h8deUbK89SIVxC8aebbKvcYvCntFFV/yT2Nea6XiqXpYOZz0wnudAfATMFAhEGmcx2RQ02leqygRWo2GA==" saltValue="SFJvQbMjG0UJZG9zGb/LKA==" spinCount="100000" sheet="1" objects="1" scenarios="1"/>
  <mergeCells count="98">
    <mergeCell ref="B7:E7"/>
    <mergeCell ref="I2:O2"/>
    <mergeCell ref="B3:E3"/>
    <mergeCell ref="B4:D4"/>
    <mergeCell ref="B5:E5"/>
    <mergeCell ref="B6:D6"/>
    <mergeCell ref="L31:M31"/>
    <mergeCell ref="B8:D8"/>
    <mergeCell ref="B10:D11"/>
    <mergeCell ref="G11:N12"/>
    <mergeCell ref="E14:G14"/>
    <mergeCell ref="B16:I16"/>
    <mergeCell ref="B18:I18"/>
    <mergeCell ref="B20:I20"/>
    <mergeCell ref="B22:I22"/>
    <mergeCell ref="B24:L24"/>
    <mergeCell ref="B26:L26"/>
    <mergeCell ref="B29:K29"/>
    <mergeCell ref="L49:M49"/>
    <mergeCell ref="L32:M32"/>
    <mergeCell ref="B34:K34"/>
    <mergeCell ref="L36:M36"/>
    <mergeCell ref="L37:M37"/>
    <mergeCell ref="L38:M38"/>
    <mergeCell ref="B40:K40"/>
    <mergeCell ref="L42:M42"/>
    <mergeCell ref="L43:M43"/>
    <mergeCell ref="L44:M44"/>
    <mergeCell ref="B46:K46"/>
    <mergeCell ref="L48:M48"/>
    <mergeCell ref="L62:M6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74:M74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86:N86"/>
    <mergeCell ref="L75:M75"/>
    <mergeCell ref="L76:M76"/>
    <mergeCell ref="L77:M77"/>
    <mergeCell ref="L78:M78"/>
    <mergeCell ref="L79:M79"/>
    <mergeCell ref="L80:M80"/>
    <mergeCell ref="L81:M81"/>
    <mergeCell ref="B83:E83"/>
    <mergeCell ref="F83:M83"/>
    <mergeCell ref="B84:E84"/>
    <mergeCell ref="F84:M84"/>
    <mergeCell ref="B88:N88"/>
    <mergeCell ref="B90:N90"/>
    <mergeCell ref="B92:E92"/>
    <mergeCell ref="F92:L92"/>
    <mergeCell ref="B93:E93"/>
    <mergeCell ref="F93:L93"/>
    <mergeCell ref="B94:E94"/>
    <mergeCell ref="F94:L94"/>
    <mergeCell ref="B95:E95"/>
    <mergeCell ref="F95:L95"/>
    <mergeCell ref="B96:E96"/>
    <mergeCell ref="F96:L96"/>
    <mergeCell ref="B98:N98"/>
    <mergeCell ref="B100:N100"/>
    <mergeCell ref="B102:E102"/>
    <mergeCell ref="F102:L102"/>
    <mergeCell ref="B103:E103"/>
    <mergeCell ref="F103:L103"/>
    <mergeCell ref="B104:E104"/>
    <mergeCell ref="F104:L104"/>
    <mergeCell ref="B105:E105"/>
    <mergeCell ref="F105:L105"/>
    <mergeCell ref="B106:E106"/>
    <mergeCell ref="F106:L106"/>
    <mergeCell ref="I120:J120"/>
    <mergeCell ref="B122:J122"/>
    <mergeCell ref="B108:N108"/>
    <mergeCell ref="B110:N110"/>
    <mergeCell ref="B112:N112"/>
    <mergeCell ref="B114:N114"/>
    <mergeCell ref="B116:N116"/>
    <mergeCell ref="B118:N11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2024-10-23T19:37:32Z</dcterms:created>
  <dcterms:modified xsi:type="dcterms:W3CDTF">2024-10-23T19:56:29Z</dcterms:modified>
</cp:coreProperties>
</file>